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4B9587E1-645B-43AB-91C0-AD7831ABAD73}" xr6:coauthVersionLast="47" xr6:coauthVersionMax="47" xr10:uidLastSave="{00000000-0000-0000-0000-000000000000}"/>
  <bookViews>
    <workbookView xWindow="-120" yWindow="-120" windowWidth="24240" windowHeight="13140" xr2:uid="{6D2A1C68-FA98-41E4-9FD6-42D5430141F0}"/>
  </bookViews>
  <sheets>
    <sheet name="T 3.0b Sum by sector" sheetId="1" r:id="rId1"/>
  </sheets>
  <definedNames>
    <definedName name="_xlnm.Print_Area" localSheetId="0">'T 3.0b Sum by sector'!$A$1:$R$50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5" i="1" l="1"/>
  <c r="Q45" i="1"/>
  <c r="R33" i="1" l="1"/>
  <c r="Q33" i="1"/>
  <c r="R38" i="1"/>
  <c r="Q38" i="1"/>
  <c r="R25" i="1"/>
  <c r="Q25" i="1"/>
  <c r="Q18" i="1"/>
  <c r="R13" i="1"/>
  <c r="Q13" i="1"/>
  <c r="L33" i="1"/>
  <c r="K33" i="1"/>
  <c r="I33" i="1"/>
  <c r="H33" i="1"/>
  <c r="F33" i="1"/>
  <c r="E33" i="1"/>
  <c r="L38" i="1"/>
  <c r="K38" i="1"/>
  <c r="I38" i="1"/>
  <c r="H38" i="1"/>
  <c r="F38" i="1"/>
  <c r="E38" i="1"/>
  <c r="L25" i="1"/>
  <c r="K25" i="1"/>
  <c r="I25" i="1"/>
  <c r="H25" i="1"/>
  <c r="F25" i="1"/>
  <c r="E25" i="1"/>
  <c r="K18" i="1"/>
  <c r="H18" i="1"/>
  <c r="E18" i="1"/>
  <c r="L13" i="1"/>
  <c r="K13" i="1"/>
  <c r="I13" i="1"/>
  <c r="H13" i="1"/>
  <c r="F13" i="1"/>
  <c r="E13" i="1"/>
  <c r="O33" i="1" l="1"/>
  <c r="N33" i="1"/>
  <c r="O38" i="1"/>
  <c r="N38" i="1"/>
  <c r="O25" i="1"/>
  <c r="N25" i="1"/>
  <c r="N18" i="1"/>
  <c r="O13" i="1"/>
  <c r="N13" i="1"/>
  <c r="C38" i="1" l="1"/>
  <c r="B38" i="1"/>
  <c r="C33" i="1"/>
  <c r="B33" i="1"/>
  <c r="C25" i="1"/>
  <c r="B25" i="1"/>
  <c r="B13" i="1"/>
  <c r="B18" i="1"/>
</calcChain>
</file>

<file path=xl/sharedStrings.xml><?xml version="1.0" encoding="utf-8"?>
<sst xmlns="http://schemas.openxmlformats.org/spreadsheetml/2006/main" count="121" uniqueCount="32">
  <si>
    <t xml:space="preserve"> </t>
  </si>
  <si>
    <t>Ancillary Scholarship and Grant Programs</t>
  </si>
  <si>
    <t>Programs</t>
  </si>
  <si>
    <t>Illinois National Guard Grant Program</t>
  </si>
  <si>
    <t># Awards</t>
  </si>
  <si>
    <t>$ Payout*</t>
  </si>
  <si>
    <t>Public 4-Year</t>
  </si>
  <si>
    <t>--</t>
  </si>
  <si>
    <t>Public 2-Year</t>
  </si>
  <si>
    <t>Total All Sectors</t>
  </si>
  <si>
    <t>Illinois Veteran Grant Program</t>
  </si>
  <si>
    <t>$ Payout *</t>
  </si>
  <si>
    <t>$ Payout</t>
  </si>
  <si>
    <t>Proprietary Schools</t>
  </si>
  <si>
    <t>Minority Teachers of Illinois</t>
  </si>
  <si>
    <t>Scholarship Program</t>
  </si>
  <si>
    <t>Proprietary</t>
  </si>
  <si>
    <t>Golden Apple Scholars of Illinois Program</t>
  </si>
  <si>
    <t>Police/Fire/Correctional Dependents Grant Programs</t>
  </si>
  <si>
    <t xml:space="preserve">$ Payout </t>
  </si>
  <si>
    <t xml:space="preserve">       The IVG Program has not been funded since FY2013.  Table 3.0c provides the amounts waived by institution.</t>
  </si>
  <si>
    <t xml:space="preserve">       The ING Program has not been funded since FY2012.  Table 3.0c provides the amounts waived by institution.</t>
  </si>
  <si>
    <t>Table 3.0b of the 2022 ISAC Data Book</t>
  </si>
  <si>
    <t>Award and Payout Summary by Sector FY2018-FY2022</t>
  </si>
  <si>
    <t>Early Childhood Access Consortium for Equity</t>
  </si>
  <si>
    <t xml:space="preserve"> (ECACE) Scholarship Program</t>
  </si>
  <si>
    <t>Private Not-for-Profit</t>
  </si>
  <si>
    <t>FY2018</t>
  </si>
  <si>
    <t>FY2019</t>
  </si>
  <si>
    <t>FY2020</t>
  </si>
  <si>
    <t>FY2021</t>
  </si>
  <si>
    <t>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</si>
</sst>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_(&quot;$&quot;#,##0_);_(&quot;$&quot;\(#,##0\);_(&quot;-&quot;_);_(@_)"/>
  </numFmts>
  <fonts count="17">
    <font>
      <sz val="10"/>
      <name val="Arial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(PCL6)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12" fillId="0" borderId="1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3" fontId="2" fillId="0" borderId="0" xfId="0" applyNumberFormat="1" applyFont="1" applyFill="1"/>
    <xf numFmtId="164" fontId="2" fillId="0" borderId="0" xfId="0" quotePrefix="1" applyNumberFormat="1" applyFont="1" applyFill="1" applyAlignment="1">
      <alignment horizontal="right"/>
    </xf>
    <xf numFmtId="164" fontId="2" fillId="0" borderId="0" xfId="0" applyNumberFormat="1" applyFont="1" applyFill="1"/>
    <xf numFmtId="0" fontId="14" fillId="0" borderId="0" xfId="0" applyFont="1" applyAlignment="1">
      <alignment horizontal="left" indent="3"/>
    </xf>
    <xf numFmtId="3" fontId="12" fillId="0" borderId="0" xfId="0" applyNumberFormat="1" applyFont="1" applyFill="1"/>
    <xf numFmtId="164" fontId="12" fillId="0" borderId="0" xfId="0" applyNumberFormat="1" applyFont="1" applyFill="1"/>
    <xf numFmtId="0" fontId="2" fillId="0" borderId="0" xfId="0" applyFont="1" applyFill="1" applyAlignment="1"/>
    <xf numFmtId="0" fontId="10" fillId="0" borderId="0" xfId="0" applyFont="1" applyFill="1"/>
    <xf numFmtId="0" fontId="12" fillId="0" borderId="0" xfId="0" applyFont="1" applyFill="1"/>
    <xf numFmtId="3" fontId="2" fillId="0" borderId="0" xfId="0" quotePrefix="1" applyNumberFormat="1" applyFont="1" applyFill="1" applyAlignment="1">
      <alignment horizontal="right"/>
    </xf>
    <xf numFmtId="3" fontId="2" fillId="0" borderId="0" xfId="0" quotePrefix="1" applyNumberFormat="1" applyFont="1" applyAlignment="1">
      <alignment horizontal="right"/>
    </xf>
    <xf numFmtId="164" fontId="12" fillId="0" borderId="0" xfId="0" applyNumberFormat="1" applyFont="1"/>
    <xf numFmtId="0" fontId="2" fillId="0" borderId="0" xfId="0" applyFont="1" applyFill="1" applyAlignment="1">
      <alignment horizontal="left" indent="2"/>
    </xf>
    <xf numFmtId="0" fontId="14" fillId="0" borderId="0" xfId="0" applyFont="1" applyFill="1" applyAlignment="1">
      <alignment horizontal="left" indent="3"/>
    </xf>
    <xf numFmtId="164" fontId="0" fillId="0" borderId="0" xfId="0" applyNumberFormat="1"/>
    <xf numFmtId="165" fontId="15" fillId="0" borderId="0" xfId="0" applyNumberFormat="1" applyFont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696057</xdr:colOff>
      <xdr:row>8</xdr:row>
      <xdr:rowOff>65943</xdr:rowOff>
    </xdr:from>
    <xdr:ext cx="236668" cy="217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C0A7E1D-12FD-4049-B1A2-7123EFBC502A}"/>
            </a:ext>
          </a:extLst>
        </xdr:cNvPr>
        <xdr:cNvSpPr txBox="1"/>
      </xdr:nvSpPr>
      <xdr:spPr>
        <a:xfrm>
          <a:off x="4674576" y="1670539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5</xdr:col>
      <xdr:colOff>696057</xdr:colOff>
      <xdr:row>13</xdr:row>
      <xdr:rowOff>102577</xdr:rowOff>
    </xdr:from>
    <xdr:ext cx="236668" cy="217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4A4EFF1-BC7A-48C5-8EBE-4A30A54292A8}"/>
            </a:ext>
          </a:extLst>
        </xdr:cNvPr>
        <xdr:cNvSpPr txBox="1"/>
      </xdr:nvSpPr>
      <xdr:spPr>
        <a:xfrm>
          <a:off x="4674576" y="2513135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  <xdr:oneCellAnchor>
    <xdr:from>
      <xdr:col>0</xdr:col>
      <xdr:colOff>0</xdr:colOff>
      <xdr:row>46</xdr:row>
      <xdr:rowOff>106212</xdr:rowOff>
    </xdr:from>
    <xdr:ext cx="236668" cy="217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852F52-3542-4F50-9178-0E847A40BAAE}"/>
            </a:ext>
          </a:extLst>
        </xdr:cNvPr>
        <xdr:cNvSpPr txBox="1"/>
      </xdr:nvSpPr>
      <xdr:spPr>
        <a:xfrm>
          <a:off x="0" y="6690886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1</a:t>
          </a:r>
        </a:p>
      </xdr:txBody>
    </xdr:sp>
    <xdr:clientData/>
  </xdr:oneCellAnchor>
  <xdr:oneCellAnchor>
    <xdr:from>
      <xdr:col>0</xdr:col>
      <xdr:colOff>0</xdr:colOff>
      <xdr:row>47</xdr:row>
      <xdr:rowOff>87850</xdr:rowOff>
    </xdr:from>
    <xdr:ext cx="236668" cy="217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F811311-BCAF-4841-ABF1-0F5FB103563B}"/>
            </a:ext>
          </a:extLst>
        </xdr:cNvPr>
        <xdr:cNvSpPr txBox="1"/>
      </xdr:nvSpPr>
      <xdr:spPr>
        <a:xfrm>
          <a:off x="0" y="6564850"/>
          <a:ext cx="236668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/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DB16D-461D-44CD-95F3-8E75618D9586}">
  <dimension ref="A1:U51"/>
  <sheetViews>
    <sheetView tabSelected="1" view="pageBreakPreview" zoomScale="115" zoomScaleNormal="90" zoomScaleSheetLayoutView="115" workbookViewId="0"/>
  </sheetViews>
  <sheetFormatPr defaultRowHeight="12.75"/>
  <cols>
    <col min="1" max="1" width="49.28515625" customWidth="1"/>
    <col min="2" max="2" width="10.28515625" hidden="1" customWidth="1"/>
    <col min="3" max="3" width="11.28515625" hidden="1" customWidth="1"/>
    <col min="4" max="4" width="2.28515625" hidden="1" customWidth="1"/>
    <col min="5" max="5" width="10.28515625" customWidth="1"/>
    <col min="6" max="6" width="11.28515625" customWidth="1"/>
    <col min="7" max="7" width="2.28515625" customWidth="1"/>
    <col min="8" max="8" width="10.28515625" customWidth="1"/>
    <col min="9" max="9" width="11.28515625" customWidth="1"/>
    <col min="10" max="10" width="2.28515625" customWidth="1"/>
    <col min="11" max="11" width="10.28515625" customWidth="1"/>
    <col min="12" max="12" width="11.28515625" customWidth="1"/>
    <col min="13" max="13" width="2.28515625" customWidth="1"/>
    <col min="14" max="14" width="10.28515625" customWidth="1"/>
    <col min="15" max="15" width="11.28515625" customWidth="1"/>
    <col min="16" max="16" width="2.28515625" customWidth="1"/>
    <col min="17" max="17" width="10.28515625" customWidth="1"/>
    <col min="18" max="18" width="11.28515625" customWidth="1"/>
    <col min="19" max="19" width="11.85546875" customWidth="1"/>
  </cols>
  <sheetData>
    <row r="1" spans="1:18" ht="20.100000000000001" customHeight="1">
      <c r="A1" s="36" t="s">
        <v>22</v>
      </c>
      <c r="B1" s="2"/>
      <c r="C1" s="3"/>
      <c r="D1" s="3"/>
      <c r="E1" s="2"/>
      <c r="F1" s="4" t="s">
        <v>0</v>
      </c>
      <c r="I1" s="5" t="s">
        <v>0</v>
      </c>
      <c r="J1" s="6"/>
    </row>
    <row r="2" spans="1:18" ht="20.100000000000001" customHeight="1">
      <c r="A2" s="36" t="s">
        <v>1</v>
      </c>
      <c r="B2" s="7"/>
      <c r="C2" s="8"/>
      <c r="D2" s="8"/>
      <c r="E2" s="7"/>
      <c r="I2" s="9" t="s">
        <v>0</v>
      </c>
      <c r="O2" s="10"/>
      <c r="R2" s="10"/>
    </row>
    <row r="3" spans="1:18" ht="20.100000000000001" customHeight="1">
      <c r="A3" s="36" t="s">
        <v>23</v>
      </c>
      <c r="B3" s="2"/>
      <c r="C3" s="2"/>
      <c r="D3" s="2"/>
      <c r="E3" s="2"/>
      <c r="F3" s="11"/>
      <c r="G3" s="11"/>
      <c r="H3" s="11"/>
      <c r="L3" s="12" t="s">
        <v>0</v>
      </c>
    </row>
    <row r="4" spans="1:18" ht="12.75" customHeight="1">
      <c r="A4" s="1"/>
      <c r="B4" s="2"/>
      <c r="C4" s="2"/>
      <c r="D4" s="2"/>
      <c r="E4" s="2"/>
      <c r="F4" s="11"/>
      <c r="G4" s="11"/>
      <c r="H4" s="11"/>
      <c r="L4" s="12"/>
    </row>
    <row r="5" spans="1:18" ht="12.75" customHeight="1">
      <c r="A5" s="1"/>
      <c r="B5" s="2"/>
      <c r="C5" s="2"/>
      <c r="D5" s="2"/>
      <c r="E5" s="2"/>
      <c r="F5" s="11"/>
      <c r="G5" s="11"/>
      <c r="H5" s="11"/>
      <c r="L5" s="12"/>
    </row>
    <row r="6" spans="1:18" ht="12.75" customHeight="1">
      <c r="A6" s="1"/>
      <c r="B6" s="2"/>
      <c r="C6" s="2"/>
      <c r="D6" s="2"/>
      <c r="E6" s="2"/>
      <c r="F6" s="11"/>
      <c r="G6" s="11"/>
      <c r="H6" s="11"/>
      <c r="L6" s="12"/>
    </row>
    <row r="7" spans="1:18" ht="12.75" customHeight="1">
      <c r="A7" s="1"/>
      <c r="B7" s="2"/>
      <c r="C7" s="2"/>
      <c r="D7" s="2"/>
      <c r="E7" s="2"/>
      <c r="F7" s="11"/>
      <c r="G7" s="11"/>
      <c r="H7" s="11"/>
      <c r="L7" s="12"/>
    </row>
    <row r="8" spans="1:18" ht="16.5" thickBot="1">
      <c r="A8" s="13" t="s">
        <v>2</v>
      </c>
      <c r="B8" s="14">
        <v>2015</v>
      </c>
      <c r="C8" s="14"/>
      <c r="D8" s="15"/>
      <c r="E8" s="14" t="s">
        <v>27</v>
      </c>
      <c r="F8" s="14"/>
      <c r="G8" s="15"/>
      <c r="H8" s="14" t="s">
        <v>28</v>
      </c>
      <c r="I8" s="14"/>
      <c r="J8" s="15"/>
      <c r="K8" s="14" t="s">
        <v>29</v>
      </c>
      <c r="L8" s="14"/>
      <c r="M8" s="15"/>
      <c r="N8" s="14" t="s">
        <v>30</v>
      </c>
      <c r="O8" s="14"/>
      <c r="Q8" s="14" t="s">
        <v>31</v>
      </c>
      <c r="R8" s="14"/>
    </row>
    <row r="9" spans="1:18" ht="12.75" customHeight="1"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Q9" s="11"/>
      <c r="R9" s="11"/>
    </row>
    <row r="10" spans="1:18">
      <c r="A10" s="28" t="s">
        <v>10</v>
      </c>
      <c r="B10" s="18" t="s">
        <v>4</v>
      </c>
      <c r="C10" s="18" t="s">
        <v>11</v>
      </c>
      <c r="D10" s="18"/>
      <c r="E10" s="17" t="s">
        <v>4</v>
      </c>
      <c r="F10" s="17" t="s">
        <v>12</v>
      </c>
      <c r="G10" s="17"/>
      <c r="H10" s="17" t="s">
        <v>4</v>
      </c>
      <c r="I10" s="17" t="s">
        <v>12</v>
      </c>
      <c r="J10" s="17"/>
      <c r="K10" s="17" t="s">
        <v>4</v>
      </c>
      <c r="L10" s="17" t="s">
        <v>12</v>
      </c>
      <c r="M10" s="17"/>
      <c r="N10" s="17" t="s">
        <v>4</v>
      </c>
      <c r="O10" s="17" t="s">
        <v>12</v>
      </c>
      <c r="Q10" s="17" t="s">
        <v>4</v>
      </c>
      <c r="R10" s="17" t="s">
        <v>12</v>
      </c>
    </row>
    <row r="11" spans="1:18">
      <c r="A11" s="19" t="s">
        <v>6</v>
      </c>
      <c r="B11" s="29">
        <v>2464</v>
      </c>
      <c r="C11" s="21" t="s">
        <v>7</v>
      </c>
      <c r="D11" s="21"/>
      <c r="E11" s="29">
        <v>1856</v>
      </c>
      <c r="F11" s="35">
        <v>0</v>
      </c>
      <c r="G11" s="21"/>
      <c r="H11" s="29">
        <v>1635</v>
      </c>
      <c r="I11" s="35">
        <v>0</v>
      </c>
      <c r="J11" s="21"/>
      <c r="K11" s="29">
        <v>1542</v>
      </c>
      <c r="L11" s="35">
        <v>0</v>
      </c>
      <c r="M11" s="21"/>
      <c r="N11" s="29">
        <v>1460</v>
      </c>
      <c r="O11" s="35">
        <v>0</v>
      </c>
      <c r="Q11" s="29">
        <v>1275</v>
      </c>
      <c r="R11" s="35">
        <v>0</v>
      </c>
    </row>
    <row r="12" spans="1:18">
      <c r="A12" s="19" t="s">
        <v>8</v>
      </c>
      <c r="B12" s="29">
        <v>3718</v>
      </c>
      <c r="C12" s="21" t="s">
        <v>7</v>
      </c>
      <c r="D12" s="21"/>
      <c r="E12" s="29">
        <v>2260</v>
      </c>
      <c r="F12" s="35">
        <v>0</v>
      </c>
      <c r="G12" s="21"/>
      <c r="H12" s="29">
        <v>1752</v>
      </c>
      <c r="I12" s="35">
        <v>0</v>
      </c>
      <c r="J12" s="21"/>
      <c r="K12" s="29">
        <v>1631</v>
      </c>
      <c r="L12" s="35">
        <v>0</v>
      </c>
      <c r="M12" s="21"/>
      <c r="N12" s="29">
        <v>1113</v>
      </c>
      <c r="O12" s="35">
        <v>0</v>
      </c>
      <c r="Q12" s="29">
        <v>886</v>
      </c>
      <c r="R12" s="35">
        <v>0</v>
      </c>
    </row>
    <row r="13" spans="1:18" ht="13.5">
      <c r="A13" s="23" t="s">
        <v>9</v>
      </c>
      <c r="B13" s="24">
        <f>SUM(B11:B12)</f>
        <v>6182</v>
      </c>
      <c r="C13" s="25">
        <v>0</v>
      </c>
      <c r="D13" s="25"/>
      <c r="E13" s="24">
        <f>SUM(E11:E12)</f>
        <v>4116</v>
      </c>
      <c r="F13" s="24">
        <f>SUM(F11:F12)</f>
        <v>0</v>
      </c>
      <c r="G13" s="25"/>
      <c r="H13" s="24">
        <f>SUM(H11:H12)</f>
        <v>3387</v>
      </c>
      <c r="I13" s="24">
        <f>SUM(I11:I12)</f>
        <v>0</v>
      </c>
      <c r="J13" s="25"/>
      <c r="K13" s="24">
        <f>SUM(K11:K12)</f>
        <v>3173</v>
      </c>
      <c r="L13" s="24">
        <f>SUM(L11:L12)</f>
        <v>0</v>
      </c>
      <c r="M13" s="25"/>
      <c r="N13" s="24">
        <f>SUM(N11:N12)</f>
        <v>2573</v>
      </c>
      <c r="O13" s="24">
        <f>SUM(O11:O12)</f>
        <v>0</v>
      </c>
      <c r="Q13" s="24">
        <f>SUM(Q11:Q12)</f>
        <v>2161</v>
      </c>
      <c r="R13" s="24">
        <f>SUM(R11:R12)</f>
        <v>0</v>
      </c>
    </row>
    <row r="14" spans="1:18">
      <c r="B14" s="27"/>
      <c r="C14" s="27"/>
      <c r="D14" s="27"/>
      <c r="E14" s="27"/>
      <c r="F14" s="11"/>
      <c r="G14" s="11"/>
      <c r="H14" s="11"/>
      <c r="I14" s="11"/>
      <c r="J14" s="11"/>
      <c r="K14" s="11"/>
      <c r="L14" s="11"/>
      <c r="M14" s="11"/>
      <c r="N14" s="11"/>
      <c r="O14" s="11"/>
      <c r="Q14" s="11"/>
      <c r="R14" s="11"/>
    </row>
    <row r="15" spans="1:18">
      <c r="A15" s="16" t="s">
        <v>3</v>
      </c>
      <c r="B15" s="17" t="s">
        <v>4</v>
      </c>
      <c r="C15" s="17" t="s">
        <v>5</v>
      </c>
      <c r="D15" s="18"/>
      <c r="E15" s="17" t="s">
        <v>4</v>
      </c>
      <c r="F15" s="17" t="s">
        <v>12</v>
      </c>
      <c r="G15" s="17"/>
      <c r="H15" s="17" t="s">
        <v>4</v>
      </c>
      <c r="I15" s="17" t="s">
        <v>12</v>
      </c>
      <c r="J15" s="17"/>
      <c r="K15" s="17" t="s">
        <v>4</v>
      </c>
      <c r="L15" s="17" t="s">
        <v>12</v>
      </c>
      <c r="M15" s="17"/>
      <c r="N15" s="17" t="s">
        <v>4</v>
      </c>
      <c r="O15" s="17" t="s">
        <v>12</v>
      </c>
      <c r="Q15" s="17" t="s">
        <v>4</v>
      </c>
      <c r="R15" s="17" t="s">
        <v>12</v>
      </c>
    </row>
    <row r="16" spans="1:18">
      <c r="A16" s="19" t="s">
        <v>6</v>
      </c>
      <c r="B16" s="20">
        <v>1017</v>
      </c>
      <c r="C16" s="21" t="s">
        <v>7</v>
      </c>
      <c r="D16" s="22"/>
      <c r="E16" s="20">
        <v>1163</v>
      </c>
      <c r="F16" s="35">
        <v>0</v>
      </c>
      <c r="G16" s="21"/>
      <c r="H16" s="20">
        <v>1237</v>
      </c>
      <c r="I16" s="35">
        <v>0</v>
      </c>
      <c r="J16" s="21"/>
      <c r="K16" s="20">
        <v>1177</v>
      </c>
      <c r="L16" s="35">
        <v>0</v>
      </c>
      <c r="M16" s="21"/>
      <c r="N16" s="20">
        <v>1319</v>
      </c>
      <c r="O16" s="35">
        <v>0</v>
      </c>
      <c r="Q16" s="20">
        <v>1324</v>
      </c>
      <c r="R16" s="35">
        <v>0</v>
      </c>
    </row>
    <row r="17" spans="1:21">
      <c r="A17" s="19" t="s">
        <v>8</v>
      </c>
      <c r="B17" s="20">
        <v>1087</v>
      </c>
      <c r="C17" s="21" t="s">
        <v>7</v>
      </c>
      <c r="D17" s="22"/>
      <c r="E17" s="20">
        <v>992</v>
      </c>
      <c r="F17" s="35">
        <v>0</v>
      </c>
      <c r="G17" s="21"/>
      <c r="H17" s="20">
        <v>849</v>
      </c>
      <c r="I17" s="35">
        <v>0</v>
      </c>
      <c r="J17" s="21"/>
      <c r="K17" s="20">
        <v>830</v>
      </c>
      <c r="L17" s="35">
        <v>0</v>
      </c>
      <c r="M17" s="21"/>
      <c r="N17" s="20">
        <v>757</v>
      </c>
      <c r="O17" s="35">
        <v>0</v>
      </c>
      <c r="Q17" s="20">
        <v>840</v>
      </c>
      <c r="R17" s="35">
        <v>0</v>
      </c>
    </row>
    <row r="18" spans="1:21" ht="13.5">
      <c r="A18" s="23" t="s">
        <v>9</v>
      </c>
      <c r="B18" s="24">
        <f>SUM(B16:B17)</f>
        <v>2104</v>
      </c>
      <c r="C18" s="25">
        <v>0</v>
      </c>
      <c r="D18" s="25"/>
      <c r="E18" s="24">
        <f>SUM(E16:E17)</f>
        <v>2155</v>
      </c>
      <c r="F18" s="25">
        <v>0</v>
      </c>
      <c r="G18" s="25"/>
      <c r="H18" s="24">
        <f>SUM(H16:H17)</f>
        <v>2086</v>
      </c>
      <c r="I18" s="25">
        <v>0</v>
      </c>
      <c r="J18" s="25"/>
      <c r="K18" s="24">
        <f>SUM(K16:K17)</f>
        <v>2007</v>
      </c>
      <c r="L18" s="25">
        <v>0</v>
      </c>
      <c r="M18" s="25"/>
      <c r="N18" s="24">
        <f>SUM(N16:N17)</f>
        <v>2076</v>
      </c>
      <c r="O18" s="25">
        <v>0</v>
      </c>
      <c r="Q18" s="24">
        <f>SUM(Q16:Q17)</f>
        <v>2164</v>
      </c>
      <c r="R18" s="25">
        <v>0</v>
      </c>
      <c r="S18" s="12"/>
      <c r="T18" s="24"/>
    </row>
    <row r="19" spans="1:21">
      <c r="B19" s="27"/>
      <c r="C19" s="27"/>
      <c r="D19" s="2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Q19" s="11"/>
      <c r="R19" s="11"/>
    </row>
    <row r="20" spans="1:21">
      <c r="A20" s="16" t="s">
        <v>18</v>
      </c>
      <c r="B20" s="18" t="s">
        <v>4</v>
      </c>
      <c r="C20" s="18" t="s">
        <v>12</v>
      </c>
      <c r="D20" s="18"/>
      <c r="E20" s="17" t="s">
        <v>4</v>
      </c>
      <c r="F20" s="17" t="s">
        <v>12</v>
      </c>
      <c r="G20" s="18"/>
      <c r="H20" s="17" t="s">
        <v>4</v>
      </c>
      <c r="I20" s="17" t="s">
        <v>12</v>
      </c>
      <c r="J20" s="18"/>
      <c r="K20" s="17" t="s">
        <v>4</v>
      </c>
      <c r="L20" s="17" t="s">
        <v>12</v>
      </c>
      <c r="M20" s="18"/>
      <c r="N20" s="17" t="s">
        <v>4</v>
      </c>
      <c r="O20" s="17" t="s">
        <v>12</v>
      </c>
      <c r="Q20" s="17" t="s">
        <v>4</v>
      </c>
      <c r="R20" s="17" t="s">
        <v>12</v>
      </c>
      <c r="S20" s="11"/>
      <c r="T20" s="11"/>
      <c r="U20" s="11"/>
    </row>
    <row r="21" spans="1:21">
      <c r="A21" s="19" t="s">
        <v>6</v>
      </c>
      <c r="B21" s="20">
        <v>38</v>
      </c>
      <c r="C21" s="22">
        <v>435761</v>
      </c>
      <c r="D21" s="22"/>
      <c r="E21" s="20">
        <v>38</v>
      </c>
      <c r="F21" s="22">
        <v>530478</v>
      </c>
      <c r="G21" s="22"/>
      <c r="H21" s="20">
        <v>40</v>
      </c>
      <c r="I21" s="22">
        <v>501381</v>
      </c>
      <c r="J21" s="22"/>
      <c r="K21" s="20">
        <v>35</v>
      </c>
      <c r="L21" s="22">
        <v>422181</v>
      </c>
      <c r="M21" s="22"/>
      <c r="N21" s="20">
        <v>29</v>
      </c>
      <c r="O21" s="22">
        <v>324591</v>
      </c>
      <c r="Q21" s="20">
        <v>28</v>
      </c>
      <c r="R21" s="22">
        <v>356168.73</v>
      </c>
    </row>
    <row r="22" spans="1:21">
      <c r="A22" s="19" t="s">
        <v>8</v>
      </c>
      <c r="B22" s="20">
        <v>17</v>
      </c>
      <c r="C22" s="22">
        <v>52200</v>
      </c>
      <c r="D22" s="22"/>
      <c r="E22" s="20">
        <v>14</v>
      </c>
      <c r="F22" s="22">
        <v>34024</v>
      </c>
      <c r="G22" s="22"/>
      <c r="H22" s="20">
        <v>11</v>
      </c>
      <c r="I22" s="22">
        <v>28741</v>
      </c>
      <c r="J22" s="22"/>
      <c r="K22" s="20">
        <v>10</v>
      </c>
      <c r="L22" s="22">
        <v>34445</v>
      </c>
      <c r="M22" s="22"/>
      <c r="N22" s="20">
        <v>7</v>
      </c>
      <c r="O22" s="22">
        <v>21531</v>
      </c>
      <c r="Q22" s="20">
        <v>12</v>
      </c>
      <c r="R22" s="22">
        <v>54970.75</v>
      </c>
    </row>
    <row r="23" spans="1:21">
      <c r="A23" s="19" t="s">
        <v>26</v>
      </c>
      <c r="B23" s="20">
        <v>30</v>
      </c>
      <c r="C23" s="22">
        <v>530933</v>
      </c>
      <c r="D23" s="22"/>
      <c r="E23" s="20">
        <v>19</v>
      </c>
      <c r="F23" s="22">
        <v>379057</v>
      </c>
      <c r="G23" s="22"/>
      <c r="H23" s="20">
        <v>18</v>
      </c>
      <c r="I23" s="22">
        <v>316954</v>
      </c>
      <c r="J23" s="22"/>
      <c r="K23" s="20">
        <v>15</v>
      </c>
      <c r="L23" s="22">
        <v>242094</v>
      </c>
      <c r="M23" s="22"/>
      <c r="N23" s="20">
        <v>21</v>
      </c>
      <c r="O23" s="22">
        <v>364135</v>
      </c>
      <c r="Q23" s="20">
        <v>22</v>
      </c>
      <c r="R23" s="22">
        <v>346767</v>
      </c>
    </row>
    <row r="24" spans="1:21">
      <c r="A24" s="19" t="s">
        <v>13</v>
      </c>
      <c r="B24" s="29" t="s">
        <v>7</v>
      </c>
      <c r="C24" s="21"/>
      <c r="D24" s="21"/>
      <c r="E24" s="35">
        <v>0</v>
      </c>
      <c r="F24" s="35">
        <v>0</v>
      </c>
      <c r="G24" s="21"/>
      <c r="H24" s="29">
        <v>1</v>
      </c>
      <c r="I24" s="21">
        <v>6375</v>
      </c>
      <c r="J24" s="21"/>
      <c r="K24" s="29">
        <v>1</v>
      </c>
      <c r="L24" s="21">
        <v>24264</v>
      </c>
      <c r="M24" s="21"/>
      <c r="N24" s="29">
        <v>1</v>
      </c>
      <c r="O24" s="21">
        <v>23514</v>
      </c>
      <c r="Q24" s="29">
        <v>1</v>
      </c>
      <c r="R24" s="21">
        <v>15319</v>
      </c>
    </row>
    <row r="25" spans="1:21" ht="13.5">
      <c r="A25" s="23" t="s">
        <v>9</v>
      </c>
      <c r="B25" s="24">
        <f>SUM(B21:B24)</f>
        <v>85</v>
      </c>
      <c r="C25" s="25">
        <f>SUM(C21:C24)+1</f>
        <v>1018895</v>
      </c>
      <c r="D25" s="25"/>
      <c r="E25" s="24">
        <f>SUM(E21:E24)</f>
        <v>71</v>
      </c>
      <c r="F25" s="25">
        <f>SUM(F21:F24)</f>
        <v>943559</v>
      </c>
      <c r="G25" s="25"/>
      <c r="H25" s="24">
        <f>SUM(H21:H24)</f>
        <v>70</v>
      </c>
      <c r="I25" s="25">
        <f>SUM(I21:I24)</f>
        <v>853451</v>
      </c>
      <c r="J25" s="25"/>
      <c r="K25" s="24">
        <f>SUM(K21:K24)</f>
        <v>61</v>
      </c>
      <c r="L25" s="25">
        <f>SUM(L21:L24)</f>
        <v>722984</v>
      </c>
      <c r="M25" s="25"/>
      <c r="N25" s="24">
        <f>SUM(N21:N24)</f>
        <v>58</v>
      </c>
      <c r="O25" s="25">
        <f>SUM(O21:O24)</f>
        <v>733771</v>
      </c>
      <c r="Q25" s="24">
        <f>SUM(Q21:Q24)</f>
        <v>63</v>
      </c>
      <c r="R25" s="25">
        <f>SUM(R21:R24)</f>
        <v>773225.48</v>
      </c>
    </row>
    <row r="26" spans="1:21">
      <c r="A26" s="19"/>
      <c r="B26" s="20"/>
      <c r="C26" s="22"/>
      <c r="D26" s="22"/>
      <c r="E26" s="20"/>
      <c r="F26" s="22"/>
      <c r="G26" s="22"/>
      <c r="H26" s="20"/>
      <c r="I26" s="22"/>
      <c r="J26" s="22"/>
      <c r="K26" s="20"/>
      <c r="L26" s="22"/>
      <c r="M26" s="22"/>
      <c r="N26" s="20"/>
      <c r="O26" s="22"/>
      <c r="Q26" s="20"/>
      <c r="R26" s="22"/>
    </row>
    <row r="27" spans="1:21">
      <c r="A27" s="28" t="s">
        <v>14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Q27" s="18"/>
      <c r="R27" s="18"/>
    </row>
    <row r="28" spans="1:21">
      <c r="A28" s="28" t="s">
        <v>15</v>
      </c>
      <c r="B28" s="18" t="s">
        <v>4</v>
      </c>
      <c r="C28" s="18" t="s">
        <v>12</v>
      </c>
      <c r="D28" s="18"/>
      <c r="E28" s="18" t="s">
        <v>4</v>
      </c>
      <c r="F28" s="18" t="s">
        <v>19</v>
      </c>
      <c r="G28" s="18"/>
      <c r="H28" s="17" t="s">
        <v>4</v>
      </c>
      <c r="I28" s="17" t="s">
        <v>12</v>
      </c>
      <c r="J28" s="18"/>
      <c r="K28" s="17" t="s">
        <v>4</v>
      </c>
      <c r="L28" s="17" t="s">
        <v>12</v>
      </c>
      <c r="M28" s="18"/>
      <c r="N28" s="17" t="s">
        <v>4</v>
      </c>
      <c r="O28" s="17" t="s">
        <v>12</v>
      </c>
      <c r="Q28" s="17" t="s">
        <v>4</v>
      </c>
      <c r="R28" s="17" t="s">
        <v>12</v>
      </c>
      <c r="S28" s="11"/>
      <c r="T28" s="11"/>
      <c r="U28" s="11"/>
    </row>
    <row r="29" spans="1:21">
      <c r="A29" s="19" t="s">
        <v>6</v>
      </c>
      <c r="B29" s="20">
        <v>191</v>
      </c>
      <c r="C29" s="22">
        <v>886686</v>
      </c>
      <c r="D29" s="22"/>
      <c r="E29" s="20">
        <v>100</v>
      </c>
      <c r="F29" s="22">
        <v>475000</v>
      </c>
      <c r="G29" s="22"/>
      <c r="H29" s="20">
        <v>166</v>
      </c>
      <c r="I29" s="22">
        <v>775120</v>
      </c>
      <c r="J29" s="22"/>
      <c r="K29" s="20">
        <v>160</v>
      </c>
      <c r="L29" s="22">
        <v>742481</v>
      </c>
      <c r="M29" s="22"/>
      <c r="N29" s="20">
        <v>152</v>
      </c>
      <c r="O29" s="22">
        <v>727500</v>
      </c>
      <c r="Q29" s="20">
        <v>153</v>
      </c>
      <c r="R29" s="22">
        <v>722871</v>
      </c>
    </row>
    <row r="30" spans="1:21">
      <c r="A30" s="19" t="s">
        <v>8</v>
      </c>
      <c r="B30" s="20">
        <v>5</v>
      </c>
      <c r="C30" s="22">
        <v>25000</v>
      </c>
      <c r="D30" s="22"/>
      <c r="E30" s="29">
        <v>4</v>
      </c>
      <c r="F30" s="21">
        <v>20000</v>
      </c>
      <c r="G30" s="22"/>
      <c r="H30" s="29">
        <v>6</v>
      </c>
      <c r="I30" s="21">
        <v>30000</v>
      </c>
      <c r="J30" s="22"/>
      <c r="K30" s="29">
        <v>4</v>
      </c>
      <c r="L30" s="21">
        <v>13134</v>
      </c>
      <c r="M30" s="22"/>
      <c r="N30" s="29">
        <v>4</v>
      </c>
      <c r="O30" s="21">
        <v>13437</v>
      </c>
      <c r="Q30" s="29">
        <v>5</v>
      </c>
      <c r="R30" s="21">
        <v>20271</v>
      </c>
    </row>
    <row r="31" spans="1:21">
      <c r="A31" s="19" t="s">
        <v>26</v>
      </c>
      <c r="B31" s="20">
        <v>180</v>
      </c>
      <c r="C31" s="22">
        <v>860455</v>
      </c>
      <c r="D31" s="22"/>
      <c r="E31" s="20">
        <v>85</v>
      </c>
      <c r="F31" s="22">
        <v>395335</v>
      </c>
      <c r="G31" s="22"/>
      <c r="H31" s="20">
        <v>181</v>
      </c>
      <c r="I31" s="22">
        <v>853336</v>
      </c>
      <c r="J31" s="22"/>
      <c r="K31" s="20">
        <v>200</v>
      </c>
      <c r="L31" s="22">
        <v>943339</v>
      </c>
      <c r="M31" s="22"/>
      <c r="N31" s="20">
        <v>223</v>
      </c>
      <c r="O31" s="22">
        <v>1056128</v>
      </c>
      <c r="Q31" s="20">
        <v>207</v>
      </c>
      <c r="R31" s="22">
        <v>1018296</v>
      </c>
    </row>
    <row r="32" spans="1:21">
      <c r="A32" s="19" t="s">
        <v>16</v>
      </c>
      <c r="B32" s="29">
        <v>3</v>
      </c>
      <c r="C32" s="22">
        <v>15000</v>
      </c>
      <c r="D32" s="30"/>
      <c r="E32" s="35">
        <v>0</v>
      </c>
      <c r="F32" s="35">
        <v>0</v>
      </c>
      <c r="G32" s="29"/>
      <c r="H32" s="35">
        <v>0</v>
      </c>
      <c r="I32" s="35">
        <v>0</v>
      </c>
      <c r="J32" s="29"/>
      <c r="K32" s="35">
        <v>0</v>
      </c>
      <c r="L32" s="35">
        <v>0</v>
      </c>
      <c r="M32" s="29"/>
      <c r="N32" s="35">
        <v>0</v>
      </c>
      <c r="O32" s="35">
        <v>0</v>
      </c>
      <c r="Q32" s="35">
        <v>0</v>
      </c>
      <c r="R32" s="35">
        <v>0</v>
      </c>
    </row>
    <row r="33" spans="1:19" ht="13.5">
      <c r="A33" s="23" t="s">
        <v>9</v>
      </c>
      <c r="B33" s="24">
        <f>SUM(B29:B32)</f>
        <v>379</v>
      </c>
      <c r="C33" s="25">
        <f>SUM(C29:C32)</f>
        <v>1787141</v>
      </c>
      <c r="D33" s="31"/>
      <c r="E33" s="24">
        <f>SUM(E29:E32)</f>
        <v>189</v>
      </c>
      <c r="F33" s="25">
        <f>SUM(F29:F32)</f>
        <v>890335</v>
      </c>
      <c r="G33" s="25"/>
      <c r="H33" s="24">
        <f>SUM(H29:H32)</f>
        <v>353</v>
      </c>
      <c r="I33" s="25">
        <f>SUM(I29:I32)</f>
        <v>1658456</v>
      </c>
      <c r="J33" s="25"/>
      <c r="K33" s="24">
        <f>SUM(K29:K32)</f>
        <v>364</v>
      </c>
      <c r="L33" s="25">
        <f>SUM(L29:L32)</f>
        <v>1698954</v>
      </c>
      <c r="M33" s="25"/>
      <c r="N33" s="24">
        <f>SUM(N29:N32)</f>
        <v>379</v>
      </c>
      <c r="O33" s="25">
        <f>SUM(O29:O32)</f>
        <v>1797065</v>
      </c>
      <c r="Q33" s="24">
        <f>SUM(Q29:Q32)</f>
        <v>365</v>
      </c>
      <c r="R33" s="25">
        <f>SUM(R29:R32)</f>
        <v>1761438</v>
      </c>
    </row>
    <row r="35" spans="1:19">
      <c r="A35" s="28" t="s">
        <v>17</v>
      </c>
      <c r="B35" s="17" t="s">
        <v>4</v>
      </c>
      <c r="C35" s="17" t="s">
        <v>12</v>
      </c>
      <c r="D35" s="17"/>
      <c r="E35" s="17" t="s">
        <v>4</v>
      </c>
      <c r="F35" s="17" t="s">
        <v>12</v>
      </c>
      <c r="G35" s="17"/>
      <c r="H35" s="17" t="s">
        <v>4</v>
      </c>
      <c r="I35" s="17" t="s">
        <v>12</v>
      </c>
      <c r="J35" s="17"/>
      <c r="K35" s="17" t="s">
        <v>4</v>
      </c>
      <c r="L35" s="17" t="s">
        <v>12</v>
      </c>
      <c r="M35" s="17"/>
      <c r="N35" s="17" t="s">
        <v>4</v>
      </c>
      <c r="O35" s="17" t="s">
        <v>12</v>
      </c>
      <c r="Q35" s="17" t="s">
        <v>4</v>
      </c>
      <c r="R35" s="17" t="s">
        <v>12</v>
      </c>
    </row>
    <row r="36" spans="1:19">
      <c r="A36" s="32" t="s">
        <v>6</v>
      </c>
      <c r="B36" s="20">
        <v>242</v>
      </c>
      <c r="C36" s="22">
        <v>851250</v>
      </c>
      <c r="D36" s="30"/>
      <c r="E36" s="20">
        <v>325</v>
      </c>
      <c r="F36" s="22">
        <v>1223690</v>
      </c>
      <c r="G36" s="22"/>
      <c r="H36" s="20">
        <v>343</v>
      </c>
      <c r="I36" s="22">
        <v>1293925</v>
      </c>
      <c r="J36" s="22"/>
      <c r="K36" s="20">
        <v>406</v>
      </c>
      <c r="L36" s="22">
        <v>1479827</v>
      </c>
      <c r="M36" s="22"/>
      <c r="N36" s="20">
        <v>390</v>
      </c>
      <c r="O36" s="22">
        <v>1475000</v>
      </c>
      <c r="Q36" s="20">
        <v>426</v>
      </c>
      <c r="R36" s="22">
        <v>1714872</v>
      </c>
    </row>
    <row r="37" spans="1:19">
      <c r="A37" s="19" t="s">
        <v>26</v>
      </c>
      <c r="B37" s="20">
        <v>162</v>
      </c>
      <c r="C37" s="22">
        <v>613334</v>
      </c>
      <c r="D37" s="30"/>
      <c r="E37" s="20">
        <v>219</v>
      </c>
      <c r="F37" s="22">
        <v>816251</v>
      </c>
      <c r="G37" s="22"/>
      <c r="H37" s="20">
        <v>230</v>
      </c>
      <c r="I37" s="22">
        <v>890835</v>
      </c>
      <c r="J37" s="22"/>
      <c r="K37" s="20">
        <v>281</v>
      </c>
      <c r="L37" s="22">
        <v>1031253</v>
      </c>
      <c r="M37" s="22"/>
      <c r="N37" s="20">
        <v>256</v>
      </c>
      <c r="O37" s="22">
        <v>975002</v>
      </c>
      <c r="Q37" s="20">
        <v>285</v>
      </c>
      <c r="R37" s="22">
        <v>1161668</v>
      </c>
    </row>
    <row r="38" spans="1:19" ht="13.5">
      <c r="A38" s="33" t="s">
        <v>9</v>
      </c>
      <c r="B38" s="24">
        <f>SUM(B35:B37)</f>
        <v>404</v>
      </c>
      <c r="C38" s="25">
        <f>SUM(C36:C37)</f>
        <v>1464584</v>
      </c>
      <c r="D38" s="30"/>
      <c r="E38" s="24">
        <f>SUM(E35:E37)</f>
        <v>544</v>
      </c>
      <c r="F38" s="25">
        <f>SUM(F36:F37)</f>
        <v>2039941</v>
      </c>
      <c r="G38" s="25"/>
      <c r="H38" s="24">
        <f>SUM(H35:H37)</f>
        <v>573</v>
      </c>
      <c r="I38" s="25">
        <f>SUM(I36:I37)</f>
        <v>2184760</v>
      </c>
      <c r="J38" s="25"/>
      <c r="K38" s="24">
        <f>SUM(K35:K37)</f>
        <v>687</v>
      </c>
      <c r="L38" s="25">
        <f>SUM(L36:L37)</f>
        <v>2511080</v>
      </c>
      <c r="M38" s="25"/>
      <c r="N38" s="24">
        <f>SUM(N35:N37)</f>
        <v>646</v>
      </c>
      <c r="O38" s="25">
        <f>SUM(O36:O37)</f>
        <v>2450002</v>
      </c>
      <c r="Q38" s="24">
        <f>SUM(Q35:Q37)</f>
        <v>711</v>
      </c>
      <c r="R38" s="25">
        <f>SUM(R36:R37)</f>
        <v>2876540</v>
      </c>
    </row>
    <row r="39" spans="1:19" ht="12.75" customHeight="1">
      <c r="A39" s="23"/>
      <c r="B39" s="24"/>
      <c r="C39" s="25"/>
      <c r="D39" s="31"/>
      <c r="E39" s="24"/>
      <c r="F39" s="25"/>
      <c r="G39" s="25"/>
      <c r="H39" s="24"/>
      <c r="I39" s="25"/>
      <c r="J39" s="25"/>
      <c r="K39" s="24"/>
      <c r="L39" s="25"/>
      <c r="M39" s="25"/>
      <c r="N39" s="24"/>
      <c r="O39" s="25"/>
      <c r="P39" s="25"/>
      <c r="Q39" s="24"/>
      <c r="R39" s="25"/>
    </row>
    <row r="40" spans="1:19" ht="12.75" customHeight="1">
      <c r="A40" s="28" t="s">
        <v>24</v>
      </c>
      <c r="B40" s="24"/>
      <c r="C40" s="25"/>
      <c r="D40" s="31"/>
      <c r="E40" s="17" t="s">
        <v>4</v>
      </c>
      <c r="F40" s="17" t="s">
        <v>12</v>
      </c>
      <c r="G40" s="17"/>
      <c r="H40" s="17" t="s">
        <v>4</v>
      </c>
      <c r="I40" s="17" t="s">
        <v>12</v>
      </c>
      <c r="J40" s="17"/>
      <c r="K40" s="17" t="s">
        <v>4</v>
      </c>
      <c r="L40" s="17" t="s">
        <v>12</v>
      </c>
      <c r="M40" s="17"/>
      <c r="N40" s="17" t="s">
        <v>4</v>
      </c>
      <c r="O40" s="17" t="s">
        <v>12</v>
      </c>
      <c r="Q40" s="17" t="s">
        <v>4</v>
      </c>
      <c r="R40" s="17" t="s">
        <v>12</v>
      </c>
    </row>
    <row r="41" spans="1:19" ht="12.75" customHeight="1">
      <c r="A41" s="28" t="s">
        <v>25</v>
      </c>
      <c r="B41" s="24"/>
      <c r="C41" s="25"/>
      <c r="D41" s="31"/>
      <c r="E41" s="24"/>
      <c r="F41" s="25"/>
      <c r="G41" s="25"/>
      <c r="H41" s="24"/>
      <c r="I41" s="25"/>
      <c r="J41" s="25"/>
      <c r="K41" s="24"/>
      <c r="L41" s="25"/>
      <c r="M41" s="25"/>
      <c r="N41" s="24"/>
      <c r="O41" s="25"/>
      <c r="P41" s="25"/>
      <c r="Q41" s="24"/>
      <c r="R41" s="25"/>
    </row>
    <row r="42" spans="1:19" ht="12.75" customHeight="1">
      <c r="A42" s="19" t="s">
        <v>6</v>
      </c>
      <c r="B42" s="24"/>
      <c r="C42" s="25"/>
      <c r="D42" s="31"/>
      <c r="E42" s="35">
        <v>0</v>
      </c>
      <c r="F42" s="35">
        <v>0</v>
      </c>
      <c r="G42" s="25"/>
      <c r="H42" s="35">
        <v>0</v>
      </c>
      <c r="I42" s="35">
        <v>0</v>
      </c>
      <c r="J42" s="25"/>
      <c r="K42" s="35">
        <v>0</v>
      </c>
      <c r="L42" s="35">
        <v>0</v>
      </c>
      <c r="M42" s="25"/>
      <c r="N42" s="35">
        <v>0</v>
      </c>
      <c r="O42" s="35">
        <v>0</v>
      </c>
      <c r="P42" s="25"/>
      <c r="Q42" s="20">
        <v>119</v>
      </c>
      <c r="R42" s="22">
        <v>1764123</v>
      </c>
    </row>
    <row r="43" spans="1:19" ht="12.75" customHeight="1">
      <c r="A43" s="19" t="s">
        <v>8</v>
      </c>
      <c r="B43" s="24"/>
      <c r="C43" s="25"/>
      <c r="D43" s="31"/>
      <c r="E43" s="35">
        <v>0</v>
      </c>
      <c r="F43" s="35">
        <v>0</v>
      </c>
      <c r="G43" s="25"/>
      <c r="H43" s="35">
        <v>0</v>
      </c>
      <c r="I43" s="35">
        <v>0</v>
      </c>
      <c r="J43" s="25"/>
      <c r="K43" s="35">
        <v>0</v>
      </c>
      <c r="L43" s="35">
        <v>0</v>
      </c>
      <c r="M43" s="25"/>
      <c r="N43" s="35">
        <v>0</v>
      </c>
      <c r="O43" s="35">
        <v>0</v>
      </c>
      <c r="P43" s="25"/>
      <c r="Q43" s="20">
        <v>127</v>
      </c>
      <c r="R43" s="22">
        <v>880745</v>
      </c>
    </row>
    <row r="44" spans="1:19" ht="12.75" customHeight="1">
      <c r="A44" s="19" t="s">
        <v>26</v>
      </c>
      <c r="B44" s="24"/>
      <c r="C44" s="25"/>
      <c r="D44" s="31"/>
      <c r="E44" s="35">
        <v>0</v>
      </c>
      <c r="F44" s="35">
        <v>0</v>
      </c>
      <c r="G44" s="25"/>
      <c r="H44" s="35">
        <v>0</v>
      </c>
      <c r="I44" s="35">
        <v>0</v>
      </c>
      <c r="J44" s="25"/>
      <c r="K44" s="35">
        <v>0</v>
      </c>
      <c r="L44" s="35">
        <v>0</v>
      </c>
      <c r="M44" s="25"/>
      <c r="N44" s="35">
        <v>0</v>
      </c>
      <c r="O44" s="35">
        <v>0</v>
      </c>
      <c r="P44" s="25"/>
      <c r="Q44" s="20">
        <v>166</v>
      </c>
      <c r="R44" s="22">
        <v>3084271</v>
      </c>
    </row>
    <row r="45" spans="1:19" ht="12.75" customHeight="1">
      <c r="A45" s="23" t="s">
        <v>9</v>
      </c>
      <c r="B45" s="24"/>
      <c r="C45" s="25"/>
      <c r="D45" s="31"/>
      <c r="E45" s="35">
        <v>0</v>
      </c>
      <c r="F45" s="35">
        <v>0</v>
      </c>
      <c r="G45" s="25"/>
      <c r="H45" s="35">
        <v>0</v>
      </c>
      <c r="I45" s="35">
        <v>0</v>
      </c>
      <c r="J45" s="25"/>
      <c r="K45" s="35">
        <v>0</v>
      </c>
      <c r="L45" s="35">
        <v>0</v>
      </c>
      <c r="M45" s="25"/>
      <c r="N45" s="35">
        <v>0</v>
      </c>
      <c r="O45" s="35">
        <v>0</v>
      </c>
      <c r="P45" s="25"/>
      <c r="Q45" s="24">
        <f>SUM(Q42:Q44)</f>
        <v>412</v>
      </c>
      <c r="R45" s="25">
        <f>SUM(R42:R44)</f>
        <v>5729139</v>
      </c>
    </row>
    <row r="46" spans="1:19" ht="12.75" customHeight="1">
      <c r="A46" s="19"/>
      <c r="B46" s="24"/>
      <c r="C46" s="25"/>
      <c r="D46" s="31"/>
      <c r="E46" s="24"/>
      <c r="F46" s="25"/>
      <c r="G46" s="25"/>
      <c r="H46" s="24"/>
      <c r="I46" s="25"/>
      <c r="J46" s="25"/>
      <c r="K46" s="24"/>
      <c r="L46" s="25"/>
      <c r="M46" s="25"/>
      <c r="N46" s="24"/>
      <c r="O46" s="25"/>
      <c r="P46" s="25"/>
      <c r="Q46" s="24"/>
      <c r="R46" s="25"/>
    </row>
    <row r="47" spans="1:19" ht="12.75" customHeight="1">
      <c r="A47" s="23"/>
      <c r="B47" s="24"/>
      <c r="C47" s="25"/>
      <c r="D47" s="31"/>
      <c r="E47" s="24"/>
      <c r="F47" s="25"/>
      <c r="G47" s="25"/>
      <c r="H47" s="24"/>
      <c r="I47" s="25"/>
      <c r="J47" s="25"/>
      <c r="K47" s="24"/>
      <c r="L47" s="25"/>
      <c r="M47" s="25"/>
      <c r="N47" s="24"/>
      <c r="O47" s="25"/>
      <c r="P47" s="25"/>
      <c r="Q47" s="24"/>
      <c r="R47" s="25"/>
    </row>
    <row r="48" spans="1:19" ht="12.75" customHeight="1">
      <c r="A48" s="26" t="s">
        <v>20</v>
      </c>
      <c r="B48" s="11"/>
      <c r="C48" s="11"/>
      <c r="D48" s="11"/>
      <c r="E48" s="11"/>
      <c r="F48" s="11"/>
      <c r="S48" s="22"/>
    </row>
    <row r="49" spans="1:18" ht="12.75" customHeight="1">
      <c r="A49" s="26" t="s">
        <v>21</v>
      </c>
    </row>
    <row r="50" spans="1:18" ht="12.75" customHeight="1">
      <c r="A50" s="26"/>
    </row>
    <row r="51" spans="1:18">
      <c r="O51" s="34"/>
      <c r="R51" s="34"/>
    </row>
  </sheetData>
  <printOptions horizontalCentered="1"/>
  <pageMargins left="0.7" right="0.7" top="0.75" bottom="0.75" header="0.3" footer="0.3"/>
  <pageSetup scale="75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3.0b Sum by sector</vt:lpstr>
      <vt:lpstr>'T 3.0b Sum by sector'!Print_Area</vt:lpstr>
    </vt:vector>
  </TitlesOfParts>
  <Company>Illinois Student Assistance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Heywood Buzzfuddle</dc:creator>
  <cp:lastModifiedBy>Laura Danner</cp:lastModifiedBy>
  <cp:lastPrinted>2022-12-09T17:24:40Z</cp:lastPrinted>
  <dcterms:created xsi:type="dcterms:W3CDTF">2019-12-20T17:01:43Z</dcterms:created>
  <dcterms:modified xsi:type="dcterms:W3CDTF">2023-03-09T21:52:09Z</dcterms:modified>
</cp:coreProperties>
</file>